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755" windowHeight="793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A9" i="1"/>
  <c r="A5"/>
  <c r="E3"/>
  <c r="B5" l="1"/>
  <c r="B9"/>
  <c r="C9" l="1"/>
  <c r="A13"/>
  <c r="C5"/>
  <c r="B13" l="1"/>
  <c r="C13"/>
</calcChain>
</file>

<file path=xl/sharedStrings.xml><?xml version="1.0" encoding="utf-8"?>
<sst xmlns="http://schemas.openxmlformats.org/spreadsheetml/2006/main" count="26" uniqueCount="26">
  <si>
    <t>Level</t>
  </si>
  <si>
    <t>Angriff</t>
  </si>
  <si>
    <t>Verteidigung</t>
  </si>
  <si>
    <t>Attackenstärke</t>
  </si>
  <si>
    <t>STAB</t>
  </si>
  <si>
    <t>Effektivität</t>
  </si>
  <si>
    <t>Status Ang</t>
  </si>
  <si>
    <t>Status Vert</t>
  </si>
  <si>
    <t>Wetter</t>
  </si>
  <si>
    <t>Andere Boosts</t>
  </si>
  <si>
    <t>Rechte Hand</t>
  </si>
  <si>
    <t>Gegnerische KP</t>
  </si>
  <si>
    <t>ja</t>
  </si>
  <si>
    <t>Schaden absolut maximal</t>
  </si>
  <si>
    <t>Schaden prozentual maximal</t>
  </si>
  <si>
    <t>Min. benötigte Treffer zum KO</t>
  </si>
  <si>
    <t>Schaden absolut minimal</t>
  </si>
  <si>
    <t>Schaden prozentual minimal</t>
  </si>
  <si>
    <t>Max. benötigte Treffer zum KO</t>
  </si>
  <si>
    <t>Durchschnittlich absolut</t>
  </si>
  <si>
    <t>Durchschnittlich prozentual</t>
  </si>
  <si>
    <t>Durchsch. benötigte Treffer zum KO</t>
  </si>
  <si>
    <t>Item A</t>
  </si>
  <si>
    <t>Item B</t>
  </si>
  <si>
    <t>Item B den Gesamtschaden (zum Beispiel Leben-Orb)</t>
  </si>
  <si>
    <r>
      <rPr>
        <b/>
        <sz val="10"/>
        <color theme="1"/>
        <rFont val="Calibri"/>
        <family val="2"/>
        <scheme val="minor"/>
      </rPr>
      <t>Anmerkung:</t>
    </r>
    <r>
      <rPr>
        <sz val="10"/>
        <color theme="1"/>
        <rFont val="Calibri"/>
        <family val="2"/>
        <scheme val="minor"/>
      </rPr>
      <t xml:space="preserve"> Item A erhöht den Statuswert direkt (z. B. Wahlglas), 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</si>
</sst>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I3" sqref="I3"/>
    </sheetView>
  </sheetViews>
  <sheetFormatPr baseColWidth="10" defaultRowHeight="15"/>
  <cols>
    <col min="1" max="1" width="21" customWidth="1"/>
    <col min="2" max="2" width="23.5703125" customWidth="1"/>
    <col min="3" max="3" width="28.42578125" customWidth="1"/>
    <col min="4" max="4" width="12.5703125" customWidth="1"/>
    <col min="5" max="5" width="4.7109375" customWidth="1"/>
    <col min="6" max="6" width="9.140625" customWidth="1"/>
    <col min="7" max="7" width="9.28515625" customWidth="1"/>
    <col min="8" max="8" width="9.7109375" customWidth="1"/>
    <col min="9" max="9" width="5.7109375" customWidth="1"/>
    <col min="10" max="10" width="6.5703125" customWidth="1"/>
    <col min="11" max="11" width="12.28515625" customWidth="1"/>
    <col min="12" max="12" width="10.42578125" customWidth="1"/>
    <col min="13" max="13" width="12.28515625" customWidth="1"/>
    <col min="14" max="14" width="15" customWidth="1"/>
    <col min="15" max="15" width="12.5703125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22</v>
      </c>
      <c r="J1" s="1" t="s">
        <v>23</v>
      </c>
      <c r="K1" s="1" t="s">
        <v>8</v>
      </c>
      <c r="L1" s="1" t="s">
        <v>10</v>
      </c>
      <c r="M1" s="1" t="s">
        <v>9</v>
      </c>
      <c r="N1" s="1" t="s">
        <v>11</v>
      </c>
    </row>
    <row r="2" spans="1:15">
      <c r="A2" s="2">
        <v>50</v>
      </c>
      <c r="B2" s="2">
        <v>200</v>
      </c>
      <c r="C2" s="2">
        <v>130</v>
      </c>
      <c r="D2" s="2">
        <v>60</v>
      </c>
      <c r="E2" s="2" t="s">
        <v>12</v>
      </c>
      <c r="F2" s="2">
        <v>2</v>
      </c>
      <c r="G2" s="2">
        <v>1</v>
      </c>
      <c r="H2" s="2">
        <v>1</v>
      </c>
      <c r="I2" s="2">
        <v>1.5</v>
      </c>
      <c r="J2" s="2">
        <v>1</v>
      </c>
      <c r="K2" s="2">
        <v>1</v>
      </c>
      <c r="L2" s="2">
        <v>1</v>
      </c>
      <c r="M2" s="2">
        <v>1.5</v>
      </c>
      <c r="N2" s="2">
        <v>207</v>
      </c>
    </row>
    <row r="3" spans="1:15">
      <c r="A3" s="2"/>
      <c r="B3" s="2"/>
      <c r="C3" s="2"/>
      <c r="D3" s="2"/>
      <c r="E3" s="3">
        <f>IF(E2="JA", 1.5, 1)</f>
        <v>1.5</v>
      </c>
      <c r="F3" s="2"/>
      <c r="G3" s="2"/>
      <c r="H3" s="2"/>
      <c r="I3" s="2"/>
      <c r="J3" s="2"/>
      <c r="K3" s="2"/>
      <c r="L3" s="2"/>
      <c r="M3" s="2"/>
      <c r="N3" s="3"/>
      <c r="O3" s="2"/>
    </row>
    <row r="4" spans="1:15">
      <c r="A4" s="1" t="s">
        <v>13</v>
      </c>
      <c r="B4" s="1" t="s">
        <v>14</v>
      </c>
      <c r="C4" s="1" t="s">
        <v>15</v>
      </c>
      <c r="D4" s="2"/>
      <c r="E4" s="2"/>
      <c r="F4" s="2"/>
      <c r="G4" s="4"/>
      <c r="H4" s="2"/>
      <c r="I4" s="5" t="s">
        <v>25</v>
      </c>
      <c r="J4" s="6"/>
      <c r="K4" s="6"/>
      <c r="L4" s="6"/>
      <c r="M4" s="6"/>
      <c r="N4" s="6"/>
      <c r="O4" s="2"/>
    </row>
    <row r="5" spans="1:15">
      <c r="A5" s="2">
        <f>ROUNDDOWN((((2*A2+10)/250)*(B2*G2)/(C2*H2)*D2*I2+2)*E3*F2*J2*K2*L2*M2,0)</f>
        <v>283</v>
      </c>
      <c r="B5" s="2">
        <f>ROUNDDOWN(A5/N2*100,0)</f>
        <v>136</v>
      </c>
      <c r="C5" s="2">
        <f>ROUNDUP(N2/A5,0)</f>
        <v>1</v>
      </c>
      <c r="D5" s="2"/>
      <c r="E5" s="2"/>
      <c r="F5" s="2"/>
      <c r="G5" s="2"/>
      <c r="H5" s="2"/>
      <c r="I5" s="5" t="s">
        <v>24</v>
      </c>
      <c r="J5" s="6"/>
      <c r="K5" s="6"/>
      <c r="L5" s="6"/>
      <c r="M5" s="6"/>
      <c r="N5" s="6"/>
      <c r="O5" s="2"/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1" t="s">
        <v>16</v>
      </c>
      <c r="B8" s="1" t="s">
        <v>17</v>
      </c>
      <c r="C8" s="1" t="s">
        <v>18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>
        <f>ROUNDDOWN((((2*A2+10)/250)*B2/C2*D2+2)*E3*F2*G2/H2*I2*K2*L2*M2*0.85,0)</f>
        <v>244</v>
      </c>
      <c r="B9" s="2">
        <f>ROUNDDOWN(A9/N2*100,0)</f>
        <v>117</v>
      </c>
      <c r="C9" s="2">
        <f>ROUNDUP(N2/A9,0)</f>
        <v>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1"/>
      <c r="B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2"/>
      <c r="O11" s="2"/>
    </row>
    <row r="12" spans="1:15">
      <c r="A12" s="1" t="s">
        <v>19</v>
      </c>
      <c r="B12" s="1" t="s">
        <v>20</v>
      </c>
      <c r="C12" s="1" t="s">
        <v>21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">
        <f>(A5+A9)/2</f>
        <v>263.5</v>
      </c>
      <c r="B13" s="2">
        <f>ROUND(A13/N2*100,0)</f>
        <v>127</v>
      </c>
      <c r="C13" s="2">
        <f>ROUNDUP(N2/A13,0)</f>
        <v>1</v>
      </c>
      <c r="D13" s="2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Suchodolski</dc:creator>
  <cp:lastModifiedBy>Matthias Suchodolski</cp:lastModifiedBy>
  <dcterms:created xsi:type="dcterms:W3CDTF">2013-05-21T16:57:31Z</dcterms:created>
  <dcterms:modified xsi:type="dcterms:W3CDTF">2013-05-21T17:10:13Z</dcterms:modified>
</cp:coreProperties>
</file>